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ENSCH/Bauernfamilie_d/"/>
    </mc:Choice>
  </mc:AlternateContent>
  <xr:revisionPtr revIDLastSave="0" documentId="8_{72830D68-5BFA-1E45-935B-C5822E1DF031}" xr6:coauthVersionLast="45" xr6:coauthVersionMax="45" xr10:uidLastSave="{00000000-0000-0000-0000-000000000000}"/>
  <bookViews>
    <workbookView xWindow="-40" yWindow="1880" windowWidth="30420" windowHeight="22480" tabRatio="805" xr2:uid="{00000000-000D-0000-FFFF-FFFF00000000}"/>
  </bookViews>
  <sheets>
    <sheet name="Alter_d" sheetId="17" r:id="rId1"/>
    <sheet name="Alter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6" l="1"/>
  <c r="C7" i="16" l="1"/>
  <c r="E7" i="16"/>
  <c r="F7" i="16"/>
  <c r="H7" i="16"/>
  <c r="I7" i="16"/>
  <c r="K7" i="16"/>
  <c r="L7" i="16"/>
  <c r="N7" i="16"/>
  <c r="B7" i="16"/>
</calcChain>
</file>

<file path=xl/sharedStrings.xml><?xml version="1.0" encoding="utf-8"?>
<sst xmlns="http://schemas.openxmlformats.org/spreadsheetml/2006/main" count="48" uniqueCount="21">
  <si>
    <t>Gewerbetreibende</t>
  </si>
  <si>
    <t>Übrige Selbständige</t>
  </si>
  <si>
    <t>Übrige Arbeitnehmende</t>
  </si>
  <si>
    <t>15-39 Jahre</t>
  </si>
  <si>
    <t>Landw. Arbeitnehmende</t>
  </si>
  <si>
    <t>Landwirte/Bäuerinnen</t>
  </si>
  <si>
    <t>40-64 Jahre</t>
  </si>
  <si>
    <t>65+ Jahre</t>
  </si>
  <si>
    <t>Alter der erwerbstätigen Personen</t>
  </si>
  <si>
    <t>Frauen</t>
  </si>
  <si>
    <t>Männer</t>
  </si>
  <si>
    <t>(476)</t>
  </si>
  <si>
    <t>(1830)</t>
  </si>
  <si>
    <t>(525)</t>
  </si>
  <si>
    <t>(Zahlen in Klammern): gewichtete Ergebnisse basieren auf weniger als 75 Beobachtungen</t>
  </si>
  <si>
    <t>(1533)</t>
  </si>
  <si>
    <t>(1381)</t>
  </si>
  <si>
    <t>(289)</t>
  </si>
  <si>
    <t>(3070)</t>
  </si>
  <si>
    <t>(2110)</t>
  </si>
  <si>
    <t>Quelle: BFS, Schweizerische Arbeitskräfteerhebung (SAKE), kumulierte Jahresdaten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</si>
</sst>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</font>
    <font>
      <sz val="7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0" fontId="7" fillId="0" borderId="0"/>
    <xf numFmtId="0" fontId="6" fillId="0" borderId="0"/>
    <xf numFmtId="4" fontId="8" fillId="4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4" fontId="9" fillId="7" borderId="5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0" fontId="10" fillId="5" borderId="6" applyNumberFormat="0" applyProtection="0">
      <alignment horizontal="left" vertical="top" indent="1"/>
    </xf>
    <xf numFmtId="4" fontId="10" fillId="8" borderId="6" applyNumberFormat="0" applyProtection="0">
      <alignment horizontal="right" vertical="center"/>
    </xf>
    <xf numFmtId="0" fontId="6" fillId="9" borderId="6" applyNumberFormat="0" applyProtection="0">
      <alignment horizontal="left" vertical="center" indent="1"/>
    </xf>
    <xf numFmtId="4" fontId="10" fillId="8" borderId="6" applyNumberFormat="0" applyProtection="0">
      <alignment horizontal="left" vertical="center" indent="1"/>
    </xf>
    <xf numFmtId="4" fontId="9" fillId="10" borderId="6" applyNumberFormat="0" applyProtection="0">
      <alignment vertical="center"/>
    </xf>
    <xf numFmtId="0" fontId="6" fillId="5" borderId="6" applyNumberFormat="0" applyProtection="0">
      <alignment horizontal="left" vertical="center" indent="1"/>
    </xf>
    <xf numFmtId="0" fontId="6" fillId="11" borderId="6" applyNumberFormat="0" applyProtection="0">
      <alignment horizontal="left" vertical="center" indent="1"/>
    </xf>
    <xf numFmtId="0" fontId="6" fillId="12" borderId="6" applyNumberFormat="0" applyProtection="0">
      <alignment horizontal="left" vertical="center" indent="1"/>
    </xf>
    <xf numFmtId="4" fontId="10" fillId="6" borderId="6" applyNumberFormat="0" applyProtection="0">
      <alignment horizontal="right" vertical="center"/>
    </xf>
    <xf numFmtId="4" fontId="11" fillId="13" borderId="6" applyNumberFormat="0" applyProtection="0">
      <alignment vertical="center"/>
    </xf>
    <xf numFmtId="4" fontId="9" fillId="13" borderId="6" applyNumberFormat="0" applyProtection="0">
      <alignment horizontal="left" vertical="center" indent="1"/>
    </xf>
    <xf numFmtId="0" fontId="9" fillId="13" borderId="6" applyNumberFormat="0" applyProtection="0">
      <alignment horizontal="left" vertical="top" indent="1"/>
    </xf>
    <xf numFmtId="4" fontId="10" fillId="14" borderId="6" applyNumberFormat="0" applyProtection="0">
      <alignment horizontal="right" vertical="center"/>
    </xf>
    <xf numFmtId="4" fontId="10" fillId="15" borderId="6" applyNumberFormat="0" applyProtection="0">
      <alignment horizontal="right" vertical="center"/>
    </xf>
    <xf numFmtId="4" fontId="10" fillId="16" borderId="6" applyNumberFormat="0" applyProtection="0">
      <alignment horizontal="right" vertical="center"/>
    </xf>
    <xf numFmtId="4" fontId="10" fillId="17" borderId="6" applyNumberFormat="0" applyProtection="0">
      <alignment horizontal="right" vertical="center"/>
    </xf>
    <xf numFmtId="4" fontId="10" fillId="18" borderId="6" applyNumberFormat="0" applyProtection="0">
      <alignment horizontal="right" vertical="center"/>
    </xf>
    <xf numFmtId="4" fontId="10" fillId="19" borderId="6" applyNumberFormat="0" applyProtection="0">
      <alignment horizontal="right" vertical="center"/>
    </xf>
    <xf numFmtId="4" fontId="10" fillId="20" borderId="6" applyNumberFormat="0" applyProtection="0">
      <alignment horizontal="right" vertical="center"/>
    </xf>
    <xf numFmtId="4" fontId="10" fillId="21" borderId="6" applyNumberFormat="0" applyProtection="0">
      <alignment horizontal="right" vertical="center"/>
    </xf>
    <xf numFmtId="4" fontId="10" fillId="22" borderId="6" applyNumberFormat="0" applyProtection="0">
      <alignment horizontal="right" vertical="center"/>
    </xf>
    <xf numFmtId="4" fontId="12" fillId="9" borderId="0" applyNumberFormat="0" applyProtection="0">
      <alignment horizontal="left" vertical="center" indent="1"/>
    </xf>
    <xf numFmtId="0" fontId="6" fillId="9" borderId="6" applyNumberFormat="0" applyProtection="0">
      <alignment horizontal="left" vertical="top" indent="1"/>
    </xf>
    <xf numFmtId="0" fontId="6" fillId="5" borderId="6" applyNumberFormat="0" applyProtection="0">
      <alignment horizontal="left" vertical="top" indent="1"/>
    </xf>
    <xf numFmtId="0" fontId="6" fillId="11" borderId="6" applyNumberFormat="0" applyProtection="0">
      <alignment horizontal="left" vertical="top" indent="1"/>
    </xf>
    <xf numFmtId="0" fontId="6" fillId="12" borderId="6" applyNumberFormat="0" applyProtection="0">
      <alignment horizontal="left" vertical="top" indent="1"/>
    </xf>
    <xf numFmtId="4" fontId="10" fillId="23" borderId="6" applyNumberFormat="0" applyProtection="0">
      <alignment vertical="center"/>
    </xf>
    <xf numFmtId="4" fontId="13" fillId="23" borderId="6" applyNumberFormat="0" applyProtection="0">
      <alignment vertical="center"/>
    </xf>
    <xf numFmtId="4" fontId="10" fillId="23" borderId="6" applyNumberFormat="0" applyProtection="0">
      <alignment horizontal="left" vertical="center" indent="1"/>
    </xf>
    <xf numFmtId="0" fontId="10" fillId="23" borderId="6" applyNumberFormat="0" applyProtection="0">
      <alignment horizontal="left" vertical="top" indent="1"/>
    </xf>
    <xf numFmtId="4" fontId="13" fillId="6" borderId="6" applyNumberFormat="0" applyProtection="0">
      <alignment horizontal="right" vertical="center"/>
    </xf>
    <xf numFmtId="4" fontId="14" fillId="6" borderId="6" applyNumberFormat="0" applyProtection="0">
      <alignment horizontal="right" vertical="center"/>
    </xf>
    <xf numFmtId="4" fontId="8" fillId="4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0" fontId="6" fillId="9" borderId="6" applyNumberFormat="0" applyProtection="0">
      <alignment horizontal="left" vertical="center" indent="1"/>
    </xf>
    <xf numFmtId="0" fontId="6" fillId="5" borderId="6" applyNumberFormat="0" applyProtection="0">
      <alignment horizontal="left" vertical="center" indent="1"/>
    </xf>
    <xf numFmtId="0" fontId="6" fillId="11" borderId="6" applyNumberFormat="0" applyProtection="0">
      <alignment horizontal="left" vertical="center" indent="1"/>
    </xf>
    <xf numFmtId="0" fontId="6" fillId="12" borderId="6" applyNumberFormat="0" applyProtection="0">
      <alignment horizontal="left" vertical="center" indent="1"/>
    </xf>
    <xf numFmtId="0" fontId="6" fillId="12" borderId="6" applyNumberFormat="0" applyProtection="0">
      <alignment horizontal="left" vertical="center" indent="1"/>
    </xf>
    <xf numFmtId="0" fontId="6" fillId="11" borderId="6" applyNumberFormat="0" applyProtection="0">
      <alignment horizontal="left" vertical="center" indent="1"/>
    </xf>
    <xf numFmtId="0" fontId="6" fillId="5" borderId="6" applyNumberFormat="0" applyProtection="0">
      <alignment horizontal="left" vertical="center" indent="1"/>
    </xf>
    <xf numFmtId="0" fontId="6" fillId="9" borderId="6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6" fillId="9" borderId="6" applyNumberFormat="0" applyProtection="0">
      <alignment horizontal="left" vertical="top" indent="1"/>
    </xf>
    <xf numFmtId="0" fontId="6" fillId="5" borderId="6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49" fontId="4" fillId="3" borderId="0" xfId="0" applyNumberFormat="1" applyFont="1" applyFill="1"/>
    <xf numFmtId="49" fontId="4" fillId="3" borderId="1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 readingOrder="1"/>
    </xf>
    <xf numFmtId="1" fontId="16" fillId="0" borderId="0" xfId="0" applyNumberFormat="1" applyFont="1"/>
    <xf numFmtId="0" fontId="0" fillId="0" borderId="0" xfId="0"/>
    <xf numFmtId="1" fontId="0" fillId="0" borderId="0" xfId="0" applyNumberForma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 vertical="center" readingOrder="1"/>
    </xf>
    <xf numFmtId="1" fontId="20" fillId="0" borderId="0" xfId="0" applyNumberFormat="1" applyFont="1"/>
    <xf numFmtId="0" fontId="4" fillId="2" borderId="2" xfId="0" applyFont="1" applyFill="1" applyBorder="1"/>
    <xf numFmtId="0" fontId="4" fillId="2" borderId="7" xfId="0" applyFont="1" applyFill="1" applyBorder="1"/>
    <xf numFmtId="0" fontId="5" fillId="2" borderId="1" xfId="0" applyFont="1" applyFill="1" applyBorder="1" applyAlignment="1">
      <alignment horizontal="right"/>
    </xf>
    <xf numFmtId="49" fontId="4" fillId="3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8" fillId="0" borderId="0" xfId="60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0" fillId="0" borderId="0" xfId="0" applyBorder="1"/>
    <xf numFmtId="1" fontId="4" fillId="0" borderId="0" xfId="0" applyNumberFormat="1" applyFont="1" applyFill="1" applyBorder="1" applyAlignment="1">
      <alignment horizontal="right"/>
    </xf>
    <xf numFmtId="49" fontId="4" fillId="3" borderId="2" xfId="0" applyNumberFormat="1" applyFont="1" applyFill="1" applyBorder="1"/>
    <xf numFmtId="49" fontId="4" fillId="3" borderId="8" xfId="0" applyNumberFormat="1" applyFont="1" applyFill="1" applyBorder="1"/>
    <xf numFmtId="49" fontId="4" fillId="3" borderId="7" xfId="0" applyNumberFormat="1" applyFont="1" applyFill="1" applyBorder="1"/>
    <xf numFmtId="0" fontId="4" fillId="0" borderId="1" xfId="0" applyNumberFormat="1" applyFont="1" applyFill="1" applyBorder="1" applyAlignment="1">
      <alignment horizontal="right"/>
    </xf>
    <xf numFmtId="3" fontId="16" fillId="0" borderId="0" xfId="0" applyNumberFormat="1" applyFont="1"/>
    <xf numFmtId="49" fontId="4" fillId="3" borderId="9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0" fontId="25" fillId="0" borderId="0" xfId="0" applyFont="1" applyAlignment="1">
      <alignment horizontal="left" vertical="center" readingOrder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66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1" xr:uid="{00000000-0005-0000-0000-00003D000000}"/>
    <cellStyle name="Standard 3 2 2" xfId="65" xr:uid="{00000000-0005-0000-0000-00003E000000}"/>
    <cellStyle name="Standard 3 3" xfId="64" xr:uid="{00000000-0005-0000-0000-00003F000000}"/>
    <cellStyle name="Standard 4" xfId="63" xr:uid="{00000000-0005-0000-0000-000040000000}"/>
    <cellStyle name="Standard 5" xfId="62" xr:uid="{00000000-0005-0000-0000-000041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Alter der erwerbstätigen</a:t>
            </a:r>
            <a:r>
              <a:rPr lang="de-CH" b="1" baseline="0"/>
              <a:t> Personen</a:t>
            </a:r>
            <a:endParaRPr lang="de-C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8151718170102336"/>
          <c:y val="0.15422037422037421"/>
          <c:w val="0.5526276137877858"/>
          <c:h val="0.637574279306562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Alter!$A$4</c:f>
              <c:strCache>
                <c:ptCount val="1"/>
                <c:pt idx="0">
                  <c:v>15-39 Jahre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Alter!$B$4:$O$4</c:f>
              <c:numCache>
                <c:formatCode>General</c:formatCode>
                <c:ptCount val="14"/>
                <c:pt idx="0">
                  <c:v>837225</c:v>
                </c:pt>
                <c:pt idx="1">
                  <c:v>879432</c:v>
                </c:pt>
                <c:pt idx="3">
                  <c:v>1533</c:v>
                </c:pt>
                <c:pt idx="4">
                  <c:v>3070</c:v>
                </c:pt>
                <c:pt idx="6">
                  <c:v>55547</c:v>
                </c:pt>
                <c:pt idx="7">
                  <c:v>65583</c:v>
                </c:pt>
                <c:pt idx="9">
                  <c:v>1830</c:v>
                </c:pt>
                <c:pt idx="10">
                  <c:v>12323</c:v>
                </c:pt>
                <c:pt idx="12">
                  <c:v>5390</c:v>
                </c:pt>
                <c:pt idx="13">
                  <c:v>11546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6-4C3E-B2BE-F5F4349CE75C}"/>
            </c:ext>
          </c:extLst>
        </c:ser>
        <c:ser>
          <c:idx val="1"/>
          <c:order val="1"/>
          <c:tx>
            <c:strRef>
              <c:f>Alter!$A$5</c:f>
              <c:strCache>
                <c:ptCount val="1"/>
                <c:pt idx="0">
                  <c:v>40-64 Jahre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Alter!$B$5:$O$5</c:f>
              <c:numCache>
                <c:formatCode>General</c:formatCode>
                <c:ptCount val="14"/>
                <c:pt idx="0">
                  <c:v>939522</c:v>
                </c:pt>
                <c:pt idx="1">
                  <c:v>1037714</c:v>
                </c:pt>
                <c:pt idx="3">
                  <c:v>1381</c:v>
                </c:pt>
                <c:pt idx="4">
                  <c:v>2110</c:v>
                </c:pt>
                <c:pt idx="6">
                  <c:v>155991</c:v>
                </c:pt>
                <c:pt idx="7">
                  <c:v>194004</c:v>
                </c:pt>
                <c:pt idx="9">
                  <c:v>3145</c:v>
                </c:pt>
                <c:pt idx="10">
                  <c:v>30173</c:v>
                </c:pt>
                <c:pt idx="12">
                  <c:v>16027</c:v>
                </c:pt>
                <c:pt idx="13">
                  <c:v>31622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6-4C3E-B2BE-F5F4349CE75C}"/>
            </c:ext>
          </c:extLst>
        </c:ser>
        <c:ser>
          <c:idx val="2"/>
          <c:order val="2"/>
          <c:tx>
            <c:strRef>
              <c:f>Alter!$A$6</c:f>
              <c:strCache>
                <c:ptCount val="1"/>
                <c:pt idx="0">
                  <c:v>65+ Jahre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Alter!$B$6:$O$6</c:f>
              <c:numCache>
                <c:formatCode>General</c:formatCode>
                <c:ptCount val="14"/>
                <c:pt idx="0">
                  <c:v>36212</c:v>
                </c:pt>
                <c:pt idx="1">
                  <c:v>41468</c:v>
                </c:pt>
                <c:pt idx="3">
                  <c:v>289</c:v>
                </c:pt>
                <c:pt idx="4">
                  <c:v>476</c:v>
                </c:pt>
                <c:pt idx="6">
                  <c:v>30391</c:v>
                </c:pt>
                <c:pt idx="7">
                  <c:v>51874</c:v>
                </c:pt>
                <c:pt idx="9">
                  <c:v>525</c:v>
                </c:pt>
                <c:pt idx="10">
                  <c:v>4824</c:v>
                </c:pt>
                <c:pt idx="12">
                  <c:v>5296</c:v>
                </c:pt>
                <c:pt idx="13">
                  <c:v>10215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6-4C3E-B2BE-F5F4349CE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054584"/>
        <c:axId val="526049664"/>
      </c:barChart>
      <c:catAx>
        <c:axId val="52605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49664"/>
        <c:crosses val="autoZero"/>
        <c:auto val="1"/>
        <c:lblAlgn val="ctr"/>
        <c:lblOffset val="100"/>
        <c:noMultiLvlLbl val="0"/>
      </c:catAx>
      <c:valAx>
        <c:axId val="52604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5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62531492560057"/>
          <c:y val="0.87162113051876833"/>
          <c:w val="0.48089191812313181"/>
          <c:h val="6.1850802953165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9</xdr:row>
      <xdr:rowOff>102128</xdr:rowOff>
    </xdr:from>
    <xdr:to>
      <xdr:col>8</xdr:col>
      <xdr:colOff>293686</xdr:colOff>
      <xdr:row>30</xdr:row>
      <xdr:rowOff>52916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86591</xdr:colOff>
      <xdr:row>7</xdr:row>
      <xdr:rowOff>60614</xdr:rowOff>
    </xdr:from>
    <xdr:to>
      <xdr:col>8</xdr:col>
      <xdr:colOff>97173</xdr:colOff>
      <xdr:row>8</xdr:row>
      <xdr:rowOff>144577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591" y="1091046"/>
          <a:ext cx="4366105" cy="2311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2017-2019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0.83742</cdr:x>
      <cdr:y>0.14414</cdr:y>
    </cdr:from>
    <cdr:to>
      <cdr:x>0.96437</cdr:x>
      <cdr:y>0.26888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79333" y="440267"/>
          <a:ext cx="603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0.8392</cdr:x>
      <cdr:y>0.27997</cdr:y>
    </cdr:from>
    <cdr:to>
      <cdr:x>0.96615</cdr:x>
      <cdr:y>0.40471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987800" y="855133"/>
          <a:ext cx="603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0.83697</cdr:x>
      <cdr:y>0.42204</cdr:y>
    </cdr:from>
    <cdr:to>
      <cdr:x>0.96392</cdr:x>
      <cdr:y>0.54678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977216" y="1289050"/>
          <a:ext cx="603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0.8392</cdr:x>
      <cdr:y>0.55717</cdr:y>
    </cdr:from>
    <cdr:to>
      <cdr:x>0.96615</cdr:x>
      <cdr:y>0.68191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3987800" y="1701800"/>
          <a:ext cx="603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0.8392</cdr:x>
      <cdr:y>0.69577</cdr:y>
    </cdr:from>
    <cdr:to>
      <cdr:x>0.96615</cdr:x>
      <cdr:y>0.82051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987800" y="2125134"/>
          <a:ext cx="603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zoomScale="130" zoomScaleNormal="130" workbookViewId="0">
      <selection activeCell="J14" sqref="J14"/>
    </sheetView>
  </sheetViews>
  <sheetFormatPr baseColWidth="10" defaultRowHeight="13"/>
  <cols>
    <col min="2" max="11" width="8.5" customWidth="1"/>
  </cols>
  <sheetData>
    <row r="1" spans="1:19" ht="13" customHeight="1">
      <c r="A1" s="15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9" ht="10" customHeight="1">
      <c r="A2" s="18"/>
      <c r="B2" s="37" t="s">
        <v>2</v>
      </c>
      <c r="C2" s="38"/>
      <c r="D2" s="38" t="s">
        <v>4</v>
      </c>
      <c r="E2" s="38"/>
      <c r="F2" s="38" t="s">
        <v>1</v>
      </c>
      <c r="G2" s="38"/>
      <c r="H2" s="38" t="s">
        <v>0</v>
      </c>
      <c r="I2" s="38"/>
      <c r="J2" s="38" t="s">
        <v>5</v>
      </c>
      <c r="K2" s="38"/>
      <c r="L2" s="27"/>
    </row>
    <row r="3" spans="1:19" ht="10" customHeight="1">
      <c r="A3" s="19"/>
      <c r="B3" s="20" t="s">
        <v>9</v>
      </c>
      <c r="C3" s="20" t="s">
        <v>10</v>
      </c>
      <c r="D3" s="20" t="s">
        <v>9</v>
      </c>
      <c r="E3" s="20" t="s">
        <v>10</v>
      </c>
      <c r="F3" s="20" t="s">
        <v>9</v>
      </c>
      <c r="G3" s="20" t="s">
        <v>10</v>
      </c>
      <c r="H3" s="20" t="s">
        <v>9</v>
      </c>
      <c r="I3" s="20" t="s">
        <v>10</v>
      </c>
      <c r="J3" s="20" t="s">
        <v>9</v>
      </c>
      <c r="K3" s="20" t="s">
        <v>10</v>
      </c>
      <c r="L3" s="27"/>
    </row>
    <row r="4" spans="1:19" ht="10" customHeight="1">
      <c r="A4" s="29" t="s">
        <v>3</v>
      </c>
      <c r="B4" s="21">
        <v>837225</v>
      </c>
      <c r="C4" s="21">
        <v>879432</v>
      </c>
      <c r="D4" s="21" t="s">
        <v>15</v>
      </c>
      <c r="E4" s="21" t="s">
        <v>18</v>
      </c>
      <c r="F4" s="21">
        <v>55547</v>
      </c>
      <c r="G4" s="21">
        <v>65583</v>
      </c>
      <c r="H4" s="21" t="s">
        <v>12</v>
      </c>
      <c r="I4" s="21">
        <v>12323</v>
      </c>
      <c r="J4" s="21">
        <v>5390</v>
      </c>
      <c r="K4" s="21">
        <v>11546</v>
      </c>
      <c r="L4" s="28"/>
    </row>
    <row r="5" spans="1:19" ht="10" customHeight="1">
      <c r="A5" s="30" t="s">
        <v>6</v>
      </c>
      <c r="B5" s="21">
        <v>939522</v>
      </c>
      <c r="C5" s="21">
        <v>1037714</v>
      </c>
      <c r="D5" s="21" t="s">
        <v>16</v>
      </c>
      <c r="E5" s="21" t="s">
        <v>19</v>
      </c>
      <c r="F5" s="21">
        <v>155991</v>
      </c>
      <c r="G5" s="21">
        <v>194004</v>
      </c>
      <c r="H5" s="21">
        <v>3145</v>
      </c>
      <c r="I5" s="21">
        <v>30173</v>
      </c>
      <c r="J5" s="21">
        <v>16027</v>
      </c>
      <c r="K5" s="21">
        <v>31622</v>
      </c>
      <c r="L5" s="28"/>
    </row>
    <row r="6" spans="1:19" ht="10" customHeight="1">
      <c r="A6" s="31" t="s">
        <v>7</v>
      </c>
      <c r="B6" s="34">
        <v>36212</v>
      </c>
      <c r="C6" s="35">
        <v>41468</v>
      </c>
      <c r="D6" s="35" t="s">
        <v>17</v>
      </c>
      <c r="E6" s="35" t="s">
        <v>11</v>
      </c>
      <c r="F6" s="35">
        <v>30391</v>
      </c>
      <c r="G6" s="35">
        <v>51874</v>
      </c>
      <c r="H6" s="35" t="s">
        <v>13</v>
      </c>
      <c r="I6" s="35">
        <v>4824</v>
      </c>
      <c r="J6" s="35">
        <v>5296</v>
      </c>
      <c r="K6" s="35">
        <v>10215</v>
      </c>
      <c r="L6" s="22"/>
    </row>
    <row r="7" spans="1:19" s="23" customFormat="1" ht="10" customHeight="1">
      <c r="A7" s="36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4"/>
    </row>
    <row r="8" spans="1:19" ht="10" customHeight="1">
      <c r="A8" s="36" t="s">
        <v>20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9" s="11" customFormat="1" ht="10" customHeight="1">
      <c r="A9" s="16"/>
      <c r="B9" s="17"/>
      <c r="C9" s="17"/>
      <c r="D9" s="17"/>
      <c r="E9" s="17"/>
      <c r="F9" s="17"/>
      <c r="G9" s="17"/>
      <c r="H9" s="17"/>
      <c r="I9" s="17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s="11" customFormat="1" ht="10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9" s="11" customFormat="1" ht="10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9" s="11" customFormat="1" ht="10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9" s="11" customFormat="1" ht="10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9" s="11" customFormat="1" ht="10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9" s="11" customFormat="1" ht="10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9" s="11" customFormat="1" ht="10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11" customFormat="1" ht="10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11" customFormat="1" ht="10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11" customFormat="1" ht="10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11" customFormat="1" ht="10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1" customFormat="1" ht="10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1" customFormat="1" ht="10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1" customFormat="1" ht="10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1" customFormat="1" ht="10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11" customFormat="1" ht="10" customHeight="1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1" customFormat="1" ht="10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11" customFormat="1" ht="10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1" customFormat="1" ht="10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1" customFormat="1" ht="10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11" customFormat="1" ht="10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11" customFormat="1" ht="10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5" spans="1:11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>
      <c r="K42" s="12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="110" zoomScaleNormal="110" workbookViewId="0">
      <selection activeCell="M21" sqref="M21"/>
    </sheetView>
  </sheetViews>
  <sheetFormatPr baseColWidth="10" defaultColWidth="11.5" defaultRowHeight="11"/>
  <cols>
    <col min="1" max="1" width="12.5" style="8" customWidth="1"/>
    <col min="2" max="3" width="10" style="8" customWidth="1"/>
    <col min="4" max="4" width="1.5" style="8" customWidth="1"/>
    <col min="5" max="6" width="10" style="8" customWidth="1"/>
    <col min="7" max="7" width="1.5" style="8" customWidth="1"/>
    <col min="8" max="9" width="10" style="8" customWidth="1"/>
    <col min="10" max="10" width="1.6640625" style="8" customWidth="1"/>
    <col min="11" max="12" width="10" style="8" customWidth="1"/>
    <col min="13" max="13" width="1.33203125" style="8" customWidth="1"/>
    <col min="14" max="15" width="10" style="8" customWidth="1"/>
    <col min="16" max="16384" width="11.5" style="8"/>
  </cols>
  <sheetData>
    <row r="1" spans="1:15" s="1" customFormat="1" ht="13" customHeight="1">
      <c r="A1" s="6" t="s">
        <v>8</v>
      </c>
    </row>
    <row r="2" spans="1:15" s="1" customFormat="1" ht="13" customHeight="1">
      <c r="A2" s="6"/>
      <c r="B2" s="1" t="s">
        <v>9</v>
      </c>
      <c r="C2" s="1" t="s">
        <v>10</v>
      </c>
      <c r="E2" s="1" t="s">
        <v>9</v>
      </c>
      <c r="F2" s="1" t="s">
        <v>10</v>
      </c>
      <c r="H2" s="1" t="s">
        <v>9</v>
      </c>
      <c r="I2" s="1" t="s">
        <v>10</v>
      </c>
      <c r="K2" s="1" t="s">
        <v>9</v>
      </c>
      <c r="L2" s="1" t="s">
        <v>10</v>
      </c>
      <c r="N2" s="1" t="s">
        <v>9</v>
      </c>
      <c r="O2" s="1" t="s">
        <v>10</v>
      </c>
    </row>
    <row r="3" spans="1:15">
      <c r="A3" s="2"/>
      <c r="B3" s="37" t="s">
        <v>2</v>
      </c>
      <c r="C3" s="38"/>
      <c r="D3" s="5"/>
      <c r="E3" s="38" t="s">
        <v>4</v>
      </c>
      <c r="F3" s="38"/>
      <c r="G3" s="5"/>
      <c r="H3" s="38" t="s">
        <v>1</v>
      </c>
      <c r="I3" s="38"/>
      <c r="J3" s="5"/>
      <c r="K3" s="38" t="s">
        <v>0</v>
      </c>
      <c r="L3" s="38"/>
      <c r="M3" s="5"/>
      <c r="N3" s="38" t="s">
        <v>5</v>
      </c>
      <c r="O3" s="38"/>
    </row>
    <row r="4" spans="1:15" ht="10.5" customHeight="1">
      <c r="A4" s="3" t="s">
        <v>3</v>
      </c>
      <c r="B4" s="25">
        <v>837225</v>
      </c>
      <c r="C4" s="25">
        <v>879432</v>
      </c>
      <c r="D4" s="25"/>
      <c r="E4" s="25">
        <v>1533</v>
      </c>
      <c r="F4" s="25">
        <v>3070</v>
      </c>
      <c r="G4" s="25"/>
      <c r="H4" s="25">
        <v>55547</v>
      </c>
      <c r="I4" s="25">
        <v>65583</v>
      </c>
      <c r="J4" s="25"/>
      <c r="K4" s="25">
        <v>1830</v>
      </c>
      <c r="L4" s="25">
        <v>12323</v>
      </c>
      <c r="M4" s="25"/>
      <c r="N4" s="25">
        <v>5390</v>
      </c>
      <c r="O4" s="25">
        <v>11546</v>
      </c>
    </row>
    <row r="5" spans="1:15" ht="10.5" customHeight="1">
      <c r="A5" s="3" t="s">
        <v>6</v>
      </c>
      <c r="B5" s="26">
        <v>939522</v>
      </c>
      <c r="C5" s="25">
        <v>1037714</v>
      </c>
      <c r="D5" s="25"/>
      <c r="E5" s="25">
        <v>1381</v>
      </c>
      <c r="F5" s="25">
        <v>2110</v>
      </c>
      <c r="G5" s="25"/>
      <c r="H5" s="25">
        <v>155991</v>
      </c>
      <c r="I5" s="25">
        <v>194004</v>
      </c>
      <c r="J5" s="25"/>
      <c r="K5" s="25">
        <v>3145</v>
      </c>
      <c r="L5" s="25">
        <v>30173</v>
      </c>
      <c r="M5" s="25"/>
      <c r="N5" s="25">
        <v>16027</v>
      </c>
      <c r="O5" s="25">
        <v>31622</v>
      </c>
    </row>
    <row r="6" spans="1:15">
      <c r="A6" s="4" t="s">
        <v>7</v>
      </c>
      <c r="B6" s="32">
        <v>36212</v>
      </c>
      <c r="C6" s="32">
        <v>41468</v>
      </c>
      <c r="D6" s="32"/>
      <c r="E6" s="32">
        <v>289</v>
      </c>
      <c r="F6" s="32">
        <v>476</v>
      </c>
      <c r="G6" s="32"/>
      <c r="H6" s="32">
        <v>30391</v>
      </c>
      <c r="I6" s="32">
        <v>51874</v>
      </c>
      <c r="J6" s="32"/>
      <c r="K6" s="32">
        <v>525</v>
      </c>
      <c r="L6" s="32">
        <v>4824</v>
      </c>
      <c r="M6" s="32"/>
      <c r="N6" s="32">
        <v>5296</v>
      </c>
      <c r="O6" s="32">
        <v>10215</v>
      </c>
    </row>
    <row r="7" spans="1:15">
      <c r="B7" s="33">
        <f>B6+B5+B4</f>
        <v>1812959</v>
      </c>
      <c r="C7" s="33">
        <f t="shared" ref="C7:N7" si="0">C6+C5+C4</f>
        <v>1958614</v>
      </c>
      <c r="D7" s="33"/>
      <c r="E7" s="33">
        <f t="shared" si="0"/>
        <v>3203</v>
      </c>
      <c r="F7" s="33">
        <f t="shared" si="0"/>
        <v>5656</v>
      </c>
      <c r="G7" s="33"/>
      <c r="H7" s="33">
        <f t="shared" si="0"/>
        <v>241929</v>
      </c>
      <c r="I7" s="33">
        <f t="shared" si="0"/>
        <v>311461</v>
      </c>
      <c r="J7" s="33"/>
      <c r="K7" s="33">
        <f t="shared" si="0"/>
        <v>5500</v>
      </c>
      <c r="L7" s="33">
        <f t="shared" si="0"/>
        <v>47320</v>
      </c>
      <c r="M7" s="33"/>
      <c r="N7" s="33">
        <f t="shared" si="0"/>
        <v>26713</v>
      </c>
      <c r="O7" s="33">
        <f>SUM(O4:O6)</f>
        <v>53383</v>
      </c>
    </row>
    <row r="8" spans="1: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>
      <c r="L13" s="10"/>
      <c r="M13" s="10"/>
      <c r="N13" s="10"/>
      <c r="O13" s="10"/>
    </row>
    <row r="14" spans="1: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spans="1:15">
      <c r="A18" s="7"/>
    </row>
    <row r="19" spans="1: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O25" s="10"/>
    </row>
  </sheetData>
  <mergeCells count="5">
    <mergeCell ref="B3:C3"/>
    <mergeCell ref="E3:F3"/>
    <mergeCell ref="H3:I3"/>
    <mergeCell ref="K3:L3"/>
    <mergeCell ref="N3:O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lter_d"/>
    <f:field ref="objsubject" par="" edit="true" text=""/>
    <f:field ref="objcreatedby" par="" text="Bühlmann, Monique, BLW"/>
    <f:field ref="objcreatedat" par="" text="26.12.2018 10:01:37"/>
    <f:field ref="objchangedby" par="" text="Grossenbacher, Esther, BLW"/>
    <f:field ref="objmodifiedat" par="" text="03.05.2019 08:20:08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lter_d"/>
    <f:field ref="CHPRECONFIG_1_1001_Objektname" par="" edit="true" text="AB19_Datentabelle_Grafik_Mensch_Bauernfamilie_SAKE_Alter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Alter_d</vt:lpstr>
      <vt:lpstr>Alter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2020-08-24T06:51:13Z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COO.2101.101.4.1381489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*COO.2101.101.4.1381489*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AB19_Datentabelle_Grafik_Mensch_Bauernfamilie_SAKE_Alter_d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2019-01-07T13:35:40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