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i/"/>
    </mc:Choice>
  </mc:AlternateContent>
  <bookViews>
    <workbookView xWindow="4720" yWindow="1360" windowWidth="46480" windowHeight="25840" tabRatio="747"/>
  </bookViews>
  <sheets>
    <sheet name="Tab46" sheetId="16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6" l="1"/>
  <c r="E8" i="16"/>
  <c r="E9" i="16"/>
  <c r="E10" i="16"/>
  <c r="E13" i="16"/>
  <c r="E14" i="16"/>
  <c r="E15" i="16"/>
  <c r="E16" i="16"/>
  <c r="E17" i="16"/>
  <c r="E18" i="16"/>
  <c r="E19" i="16"/>
  <c r="E20" i="16"/>
  <c r="E21" i="16"/>
  <c r="E22" i="16"/>
  <c r="B26" i="16"/>
  <c r="C26" i="16"/>
  <c r="D26" i="16"/>
  <c r="E26" i="16"/>
  <c r="E29" i="16"/>
  <c r="E30" i="16"/>
  <c r="E31" i="16"/>
  <c r="E32" i="16"/>
  <c r="E33" i="16"/>
  <c r="E34" i="16"/>
  <c r="E36" i="16"/>
  <c r="D10" i="16"/>
  <c r="D21" i="16"/>
  <c r="D22" i="16"/>
  <c r="D34" i="16"/>
  <c r="D36" i="16"/>
  <c r="C10" i="16"/>
  <c r="C21" i="16"/>
  <c r="C22" i="16"/>
  <c r="C34" i="16"/>
  <c r="C36" i="16"/>
  <c r="B10" i="16"/>
  <c r="B21" i="16"/>
  <c r="B22" i="16"/>
  <c r="B34" i="16"/>
  <c r="B36" i="16"/>
  <c r="E25" i="16"/>
</calcChain>
</file>

<file path=xl/sharedStrings.xml><?xml version="1.0" encoding="utf-8"?>
<sst xmlns="http://schemas.openxmlformats.org/spreadsheetml/2006/main" count="38" uniqueCount="35">
  <si>
    <t>Piccole aziende artigianali</t>
  </si>
  <si>
    <t>Fonte: UFAG</t>
  </si>
  <si>
    <t>Edifici e installazioni comuni per lo stoccaggio e la commercializzazione di prodotti agricoli</t>
    <phoneticPr fontId="0" type="noConversion"/>
  </si>
  <si>
    <t>Provvedimenti in relazione al bilancio idrico del suolo</t>
    <phoneticPr fontId="0" type="noConversion"/>
  </si>
  <si>
    <t>Edifici rurali per animali che consumano foraggio grezzo</t>
    <phoneticPr fontId="0" type="noConversion"/>
  </si>
  <si>
    <t>Provvedimenti</t>
  </si>
  <si>
    <t>Contributi</t>
  </si>
  <si>
    <t>Regione di pianura</t>
  </si>
  <si>
    <t>Regione collinare</t>
  </si>
  <si>
    <t>Regione di montagna</t>
  </si>
  <si>
    <t>Totale</t>
  </si>
  <si>
    <t>1 000 fr.</t>
  </si>
  <si>
    <t xml:space="preserve">Bonifiche fondiarie </t>
  </si>
  <si>
    <t>Costruzione di strade agricole</t>
  </si>
  <si>
    <t>Altri impianti di trasporto</t>
  </si>
  <si>
    <t>Acquedotti</t>
  </si>
  <si>
    <t>Approvvigionamento elettrico</t>
  </si>
  <si>
    <r>
      <t xml:space="preserve">Ripristino e consolidamento </t>
    </r>
    <r>
      <rPr>
        <vertAlign val="superscript"/>
        <sz val="8"/>
        <rFont val="Arial"/>
        <family val="2"/>
      </rPr>
      <t>1</t>
    </r>
  </si>
  <si>
    <t>Acquisto dei dati di base</t>
  </si>
  <si>
    <t>Ripristino periodico</t>
  </si>
  <si>
    <t>Progetti di sviluppo regionale</t>
  </si>
  <si>
    <t>Totale intermedio</t>
  </si>
  <si>
    <t xml:space="preserve">Edifici rurali </t>
  </si>
  <si>
    <t>Edifici alpestri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</si>
  <si>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Danni provocati dal maltempo inclusi </t>
    </r>
  </si>
  <si>
    <t>Conformemente all’iniziativa per la riduzione dei costi di produzione</t>
  </si>
  <si>
    <t>PSR</t>
  </si>
  <si>
    <t>Altre misure infrastrutturali</t>
  </si>
  <si>
    <t xml:space="preserve">Ricomposizioni particellari </t>
  </si>
  <si>
    <t>Bonifiche integrale</t>
  </si>
  <si>
    <t>Altri bonifiche fondiarie</t>
  </si>
  <si>
    <t>Altri construzione di strade agricole</t>
  </si>
  <si>
    <t>Totale Boifiche integrale</t>
  </si>
  <si>
    <t>Totale bonifiche fondiarie</t>
  </si>
  <si>
    <t>Contributi a progetti approvati, secondo i provvedimenti e le regioni –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</si>
</sst>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(* #,##0.00_);_(* \(#,##0.00\);_(* &quot;-&quot;??_);_(@_)"/>
    <numFmt numFmtId="166" formatCode="#\ ##0"/>
    <numFmt numFmtId="167" formatCode="#\ ###\ ##0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8"/>
      <color rgb="FFFF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Calibri"/>
      <family val="2"/>
    </font>
    <font>
      <b/>
      <sz val="9.5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3">
    <xf numFmtId="0" fontId="0" fillId="0" borderId="0"/>
    <xf numFmtId="165" fontId="5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/>
    <xf numFmtId="0" fontId="12" fillId="0" borderId="0"/>
    <xf numFmtId="164" fontId="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166" fontId="1" fillId="0" borderId="0" xfId="1" quotePrefix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1" fontId="3" fillId="4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7" fontId="2" fillId="5" borderId="0" xfId="0" applyNumberFormat="1" applyFont="1" applyFill="1" applyBorder="1" applyAlignment="1">
      <alignment horizontal="right" vertical="center"/>
    </xf>
    <xf numFmtId="167" fontId="2" fillId="3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167" fontId="2" fillId="4" borderId="0" xfId="0" applyNumberFormat="1" applyFont="1" applyFill="1" applyBorder="1" applyAlignment="1">
      <alignment vertical="center"/>
    </xf>
    <xf numFmtId="167" fontId="2" fillId="2" borderId="4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</cellXfs>
  <cellStyles count="23">
    <cellStyle name="Dezimal" xfId="1" builtinId="3"/>
    <cellStyle name="Komma 2" xfId="3"/>
    <cellStyle name="Komma 2 2" xfId="4"/>
    <cellStyle name="Komma 2 2 2" xfId="8"/>
    <cellStyle name="Komma 2 2 2 2" xfId="18"/>
    <cellStyle name="Komma 2 2 3" xfId="12"/>
    <cellStyle name="Komma 2 2 3 2" xfId="21"/>
    <cellStyle name="Komma 2 2 4" xfId="15"/>
    <cellStyle name="Komma 2 3" xfId="5"/>
    <cellStyle name="Komma 2 3 2" xfId="17"/>
    <cellStyle name="Komma 2 4" xfId="11"/>
    <cellStyle name="Komma 2 4 2" xfId="20"/>
    <cellStyle name="Komma 2 5" xfId="14"/>
    <cellStyle name="Komma 3" xfId="10"/>
    <cellStyle name="Komma 3 2" xfId="13"/>
    <cellStyle name="Komma 3 2 2" xfId="19"/>
    <cellStyle name="Komma 3 3" xfId="22"/>
    <cellStyle name="Komma 3 4" xfId="16"/>
    <cellStyle name="Stand." xfId="0" builtinId="0"/>
    <cellStyle name="Standard 2" xfId="2"/>
    <cellStyle name="Standard 2 2" xfId="7"/>
    <cellStyle name="Standard 3" xfId="9"/>
    <cellStyle name="Standard 4" xfId="6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  <mruColors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180" zoomScaleNormal="180" zoomScaleSheetLayoutView="100" zoomScalePageLayoutView="210" workbookViewId="0">
      <selection sqref="A1:F42"/>
    </sheetView>
  </sheetViews>
  <sheetFormatPr baseColWidth="10" defaultColWidth="64" defaultRowHeight="13" x14ac:dyDescent="0.15"/>
  <cols>
    <col min="1" max="1" width="33" style="1" customWidth="1"/>
    <col min="2" max="4" width="9.5" style="9" customWidth="1"/>
    <col min="5" max="5" width="9.5" style="11" customWidth="1"/>
    <col min="6" max="6" width="4.6640625" customWidth="1"/>
    <col min="7" max="7" width="14" style="1" customWidth="1"/>
    <col min="8" max="8" width="9.6640625" style="1" customWidth="1"/>
    <col min="9" max="9" width="14" style="1" customWidth="1"/>
    <col min="10" max="10" width="6" style="1" customWidth="1"/>
    <col min="11" max="11" width="11" style="1" customWidth="1"/>
    <col min="12" max="14" width="64" style="1"/>
    <col min="15" max="15" width="64" style="2"/>
    <col min="16" max="16384" width="64" style="1"/>
  </cols>
  <sheetData>
    <row r="1" spans="1:15" ht="13" customHeight="1" x14ac:dyDescent="0.15">
      <c r="A1" s="38" t="s">
        <v>34</v>
      </c>
      <c r="B1" s="39"/>
      <c r="C1" s="39"/>
      <c r="D1" s="39"/>
      <c r="E1" s="39"/>
      <c r="F1" s="1"/>
      <c r="I1" s="2"/>
      <c r="O1" s="1"/>
    </row>
    <row r="2" spans="1:15" ht="10" customHeight="1" x14ac:dyDescent="0.15">
      <c r="A2" s="4" t="s">
        <v>5</v>
      </c>
      <c r="B2" s="41" t="s">
        <v>6</v>
      </c>
      <c r="C2" s="41"/>
      <c r="D2" s="41"/>
      <c r="E2" s="41"/>
      <c r="F2" s="1"/>
      <c r="I2" s="2"/>
      <c r="O2" s="1"/>
    </row>
    <row r="3" spans="1:15" ht="22.25" customHeight="1" x14ac:dyDescent="0.15">
      <c r="A3" s="34"/>
      <c r="B3" s="32" t="s">
        <v>7</v>
      </c>
      <c r="C3" s="32" t="s">
        <v>8</v>
      </c>
      <c r="D3" s="32" t="s">
        <v>9</v>
      </c>
      <c r="E3" s="33" t="s">
        <v>10</v>
      </c>
      <c r="F3" s="1"/>
      <c r="I3" s="2"/>
      <c r="O3" s="1"/>
    </row>
    <row r="4" spans="1:15" ht="10.25" customHeight="1" x14ac:dyDescent="0.15">
      <c r="A4" s="35"/>
      <c r="B4" s="40" t="s">
        <v>11</v>
      </c>
      <c r="C4" s="40"/>
      <c r="D4" s="40"/>
      <c r="E4" s="40"/>
      <c r="F4" s="1"/>
      <c r="I4" s="2"/>
      <c r="O4" s="1"/>
    </row>
    <row r="5" spans="1:15" ht="10" customHeight="1" x14ac:dyDescent="0.15">
      <c r="A5" s="12" t="s">
        <v>12</v>
      </c>
      <c r="B5" s="12"/>
      <c r="C5" s="17"/>
      <c r="D5" s="17"/>
      <c r="E5" s="18"/>
      <c r="F5" s="1"/>
      <c r="I5" s="2"/>
      <c r="O5" s="1"/>
    </row>
    <row r="6" spans="1:15" ht="10" customHeight="1" x14ac:dyDescent="0.15">
      <c r="A6" s="13" t="s">
        <v>29</v>
      </c>
      <c r="B6" s="19"/>
      <c r="C6" s="20"/>
      <c r="D6" s="20"/>
      <c r="E6" s="21"/>
      <c r="F6" s="1"/>
      <c r="I6" s="2"/>
      <c r="O6" s="1"/>
    </row>
    <row r="7" spans="1:15" ht="10" customHeight="1" x14ac:dyDescent="0.15">
      <c r="A7" s="22" t="s">
        <v>28</v>
      </c>
      <c r="B7" s="23">
        <v>673.44399999999996</v>
      </c>
      <c r="C7" s="23">
        <v>169.28100000000001</v>
      </c>
      <c r="D7" s="23">
        <v>938</v>
      </c>
      <c r="E7" s="23">
        <f>SUM(B7:D7)</f>
        <v>1780.7249999999999</v>
      </c>
      <c r="F7" s="1"/>
      <c r="I7" s="2"/>
      <c r="O7" s="1"/>
    </row>
    <row r="8" spans="1:15" ht="10" customHeight="1" x14ac:dyDescent="0.15">
      <c r="A8" s="24" t="s">
        <v>13</v>
      </c>
      <c r="B8" s="23">
        <v>860.76486999999997</v>
      </c>
      <c r="C8" s="23">
        <v>1503.3227899999999</v>
      </c>
      <c r="D8" s="23">
        <v>9272.2530000000006</v>
      </c>
      <c r="E8" s="23">
        <f t="shared" ref="E8:E9" si="0">SUM(B8:D8)</f>
        <v>11636.340660000002</v>
      </c>
      <c r="F8" s="1"/>
      <c r="I8" s="2"/>
      <c r="O8" s="1"/>
    </row>
    <row r="9" spans="1:15" ht="10" customHeight="1" x14ac:dyDescent="0.15">
      <c r="A9" s="24" t="s">
        <v>27</v>
      </c>
      <c r="B9" s="23">
        <v>642.71213999999998</v>
      </c>
      <c r="C9" s="23">
        <v>456.15721000000002</v>
      </c>
      <c r="D9" s="23">
        <v>120.682</v>
      </c>
      <c r="E9" s="23">
        <f t="shared" si="0"/>
        <v>1219.55135</v>
      </c>
      <c r="F9" s="1"/>
      <c r="I9" s="2"/>
      <c r="O9" s="1"/>
    </row>
    <row r="10" spans="1:15" ht="10" customHeight="1" x14ac:dyDescent="0.15">
      <c r="A10" s="13" t="s">
        <v>32</v>
      </c>
      <c r="B10" s="36">
        <f>SUM(B7:B9)</f>
        <v>2176.92101</v>
      </c>
      <c r="C10" s="36">
        <f t="shared" ref="C10:E10" si="1">SUM(C7:C9)</f>
        <v>2128.761</v>
      </c>
      <c r="D10" s="36">
        <f t="shared" si="1"/>
        <v>10330.935000000001</v>
      </c>
      <c r="E10" s="36">
        <f t="shared" si="1"/>
        <v>14636.617010000002</v>
      </c>
      <c r="F10" s="1"/>
      <c r="I10" s="2"/>
      <c r="O10" s="1"/>
    </row>
    <row r="11" spans="1:15" ht="10" customHeight="1" x14ac:dyDescent="0.15">
      <c r="A11" s="14"/>
      <c r="B11" s="15"/>
      <c r="C11" s="25"/>
      <c r="D11" s="25"/>
      <c r="E11" s="26"/>
    </row>
    <row r="12" spans="1:15" ht="10" customHeight="1" x14ac:dyDescent="0.15">
      <c r="A12" s="13" t="s">
        <v>30</v>
      </c>
      <c r="B12" s="19"/>
      <c r="C12" s="20"/>
      <c r="D12" s="20"/>
      <c r="E12" s="21"/>
      <c r="F12" s="1"/>
      <c r="I12" s="2"/>
      <c r="O12" s="1"/>
    </row>
    <row r="13" spans="1:15" ht="10" customHeight="1" x14ac:dyDescent="0.15">
      <c r="A13" s="27" t="s">
        <v>31</v>
      </c>
      <c r="B13" s="23">
        <v>3704.2340800000002</v>
      </c>
      <c r="C13" s="23">
        <v>4152.6882599999999</v>
      </c>
      <c r="D13" s="23">
        <v>12431.41372</v>
      </c>
      <c r="E13" s="23">
        <f>SUM(B13:D13)</f>
        <v>20288.336060000001</v>
      </c>
      <c r="F13" s="1"/>
      <c r="I13" s="2"/>
      <c r="O13" s="1"/>
    </row>
    <row r="14" spans="1:15" ht="10" customHeight="1" x14ac:dyDescent="0.15">
      <c r="A14" s="27" t="s">
        <v>14</v>
      </c>
      <c r="B14" s="23">
        <v>0</v>
      </c>
      <c r="C14" s="23">
        <v>0</v>
      </c>
      <c r="D14" s="23">
        <v>165.30799999999999</v>
      </c>
      <c r="E14" s="23">
        <f t="shared" ref="E14:E20" si="2">SUM(B14:D14)</f>
        <v>165.30799999999999</v>
      </c>
      <c r="F14" s="1"/>
      <c r="I14" s="2"/>
      <c r="O14" s="1"/>
    </row>
    <row r="15" spans="1:15" ht="10" customHeight="1" x14ac:dyDescent="0.15">
      <c r="A15" s="27" t="s">
        <v>3</v>
      </c>
      <c r="B15" s="23">
        <v>1668.91129</v>
      </c>
      <c r="C15" s="23">
        <v>803.29674</v>
      </c>
      <c r="D15" s="23">
        <v>1235.5050100000001</v>
      </c>
      <c r="E15" s="23">
        <f t="shared" si="2"/>
        <v>3707.7130399999996</v>
      </c>
      <c r="F15" s="1"/>
      <c r="I15" s="2"/>
      <c r="O15" s="1"/>
    </row>
    <row r="16" spans="1:15" ht="10" customHeight="1" x14ac:dyDescent="0.15">
      <c r="A16" s="27" t="s">
        <v>15</v>
      </c>
      <c r="B16" s="23">
        <v>43.44914</v>
      </c>
      <c r="C16" s="23">
        <v>1306.06</v>
      </c>
      <c r="D16" s="23">
        <v>5452.8934600000002</v>
      </c>
      <c r="E16" s="23">
        <f t="shared" si="2"/>
        <v>6802.4026000000003</v>
      </c>
      <c r="F16" s="1"/>
      <c r="I16" s="2"/>
      <c r="O16" s="1"/>
    </row>
    <row r="17" spans="1:15" ht="10" customHeight="1" x14ac:dyDescent="0.15">
      <c r="A17" s="28" t="s">
        <v>16</v>
      </c>
      <c r="B17" s="23">
        <v>80.013480000000001</v>
      </c>
      <c r="C17" s="23">
        <v>28.175000000000001</v>
      </c>
      <c r="D17" s="23">
        <v>1102.1783400000002</v>
      </c>
      <c r="E17" s="23">
        <f t="shared" si="2"/>
        <v>1210.3668200000002</v>
      </c>
      <c r="F17" s="1"/>
      <c r="I17" s="2"/>
      <c r="O17" s="1"/>
    </row>
    <row r="18" spans="1:15" ht="10" customHeight="1" x14ac:dyDescent="0.15">
      <c r="A18" s="28" t="s">
        <v>17</v>
      </c>
      <c r="B18" s="23">
        <v>23.416</v>
      </c>
      <c r="C18" s="23">
        <v>769.55899999999997</v>
      </c>
      <c r="D18" s="23">
        <v>3324.35</v>
      </c>
      <c r="E18" s="23">
        <f t="shared" si="2"/>
        <v>4117.3249999999998</v>
      </c>
      <c r="F18" s="1"/>
      <c r="I18" s="2"/>
      <c r="O18" s="1"/>
    </row>
    <row r="19" spans="1:15" ht="10" customHeight="1" x14ac:dyDescent="0.15">
      <c r="A19" s="27" t="s">
        <v>18</v>
      </c>
      <c r="B19" s="23">
        <v>837.899</v>
      </c>
      <c r="C19" s="23">
        <v>108</v>
      </c>
      <c r="D19" s="23">
        <v>278.68700000000001</v>
      </c>
      <c r="E19" s="23">
        <f t="shared" si="2"/>
        <v>1224.586</v>
      </c>
      <c r="F19" s="1"/>
      <c r="I19" s="2"/>
      <c r="O19" s="1"/>
    </row>
    <row r="20" spans="1:15" ht="10" customHeight="1" x14ac:dyDescent="0.15">
      <c r="A20" s="27" t="s">
        <v>19</v>
      </c>
      <c r="B20" s="23">
        <v>1264.761</v>
      </c>
      <c r="C20" s="23">
        <v>770.13</v>
      </c>
      <c r="D20" s="23">
        <v>1302.3654899999999</v>
      </c>
      <c r="E20" s="23">
        <f t="shared" si="2"/>
        <v>3337.2564899999998</v>
      </c>
      <c r="F20" s="1"/>
      <c r="I20" s="2"/>
      <c r="O20" s="1"/>
    </row>
    <row r="21" spans="1:15" ht="10" customHeight="1" x14ac:dyDescent="0.15">
      <c r="A21" s="13" t="s">
        <v>21</v>
      </c>
      <c r="B21" s="36">
        <f>SUM(B13:B20)</f>
        <v>7622.6839899999995</v>
      </c>
      <c r="C21" s="36">
        <f t="shared" ref="C21:E21" si="3">SUM(C13:C20)</f>
        <v>7937.9090000000006</v>
      </c>
      <c r="D21" s="36">
        <f t="shared" si="3"/>
        <v>25292.70102</v>
      </c>
      <c r="E21" s="36">
        <f t="shared" si="3"/>
        <v>40853.294010000005</v>
      </c>
      <c r="F21" s="1"/>
      <c r="I21" s="2"/>
      <c r="O21" s="1"/>
    </row>
    <row r="22" spans="1:15" ht="10" customHeight="1" x14ac:dyDescent="0.15">
      <c r="A22" s="16" t="s">
        <v>33</v>
      </c>
      <c r="B22" s="37">
        <f>B10+B21</f>
        <v>9799.6049999999996</v>
      </c>
      <c r="C22" s="37">
        <f>C10+C21</f>
        <v>10066.67</v>
      </c>
      <c r="D22" s="37">
        <f>D10+D21</f>
        <v>35623.636020000005</v>
      </c>
      <c r="E22" s="37">
        <f>E10+E21</f>
        <v>55489.911020000007</v>
      </c>
      <c r="F22" s="1"/>
      <c r="I22" s="2"/>
      <c r="O22" s="1"/>
    </row>
    <row r="23" spans="1:15" ht="10" customHeight="1" x14ac:dyDescent="0.15">
      <c r="A23" s="15"/>
      <c r="B23" s="29"/>
      <c r="C23" s="29"/>
      <c r="D23" s="29"/>
      <c r="E23" s="29"/>
      <c r="F23" s="1"/>
      <c r="I23" s="2"/>
      <c r="O23" s="1"/>
    </row>
    <row r="24" spans="1:15" ht="10" customHeight="1" x14ac:dyDescent="0.15">
      <c r="A24" s="12" t="s">
        <v>26</v>
      </c>
      <c r="B24" s="12"/>
      <c r="C24" s="17"/>
      <c r="D24" s="17"/>
      <c r="E24" s="18"/>
      <c r="F24" s="1"/>
      <c r="I24" s="2"/>
      <c r="O24" s="1"/>
    </row>
    <row r="25" spans="1:15" ht="10" customHeight="1" x14ac:dyDescent="0.15">
      <c r="A25" s="27" t="s">
        <v>20</v>
      </c>
      <c r="B25" s="23">
        <v>3252.3960000000002</v>
      </c>
      <c r="C25" s="23">
        <v>185.12500999999997</v>
      </c>
      <c r="D25" s="23">
        <v>1193.855</v>
      </c>
      <c r="E25" s="23">
        <f>SUM(B25:D25)</f>
        <v>4631.37601</v>
      </c>
      <c r="F25" s="1"/>
      <c r="I25" s="2"/>
      <c r="O25" s="1"/>
    </row>
    <row r="26" spans="1:15" ht="10" customHeight="1" x14ac:dyDescent="0.15">
      <c r="A26" s="16" t="s">
        <v>10</v>
      </c>
      <c r="B26" s="37">
        <f>B25</f>
        <v>3252.3960000000002</v>
      </c>
      <c r="C26" s="37">
        <f t="shared" ref="C26:D26" si="4">C25</f>
        <v>185.12500999999997</v>
      </c>
      <c r="D26" s="37">
        <f t="shared" si="4"/>
        <v>1193.855</v>
      </c>
      <c r="E26" s="37">
        <f>SUM(B26:D26)</f>
        <v>4631.37601</v>
      </c>
      <c r="F26" s="1"/>
      <c r="I26" s="2"/>
      <c r="O26" s="1"/>
    </row>
    <row r="27" spans="1:15" ht="10" customHeight="1" x14ac:dyDescent="0.15">
      <c r="A27" s="15"/>
      <c r="B27" s="29"/>
      <c r="C27" s="29"/>
      <c r="D27" s="29"/>
      <c r="E27" s="29"/>
      <c r="F27" s="1"/>
      <c r="I27" s="2"/>
      <c r="O27" s="1"/>
    </row>
    <row r="28" spans="1:15" ht="10" customHeight="1" x14ac:dyDescent="0.15">
      <c r="A28" s="12" t="s">
        <v>22</v>
      </c>
      <c r="B28" s="12"/>
      <c r="C28" s="30"/>
      <c r="D28" s="30"/>
      <c r="E28" s="30"/>
      <c r="F28" s="1"/>
      <c r="I28" s="2"/>
      <c r="O28" s="1"/>
    </row>
    <row r="29" spans="1:15" ht="10" customHeight="1" x14ac:dyDescent="0.15">
      <c r="A29" s="27" t="s">
        <v>4</v>
      </c>
      <c r="B29" s="23">
        <v>361.89299999999997</v>
      </c>
      <c r="C29" s="23">
        <v>6560.38</v>
      </c>
      <c r="D29" s="23">
        <v>12613.701999999999</v>
      </c>
      <c r="E29" s="23">
        <f>SUM(B29:D29)</f>
        <v>19535.974999999999</v>
      </c>
      <c r="F29" s="1"/>
      <c r="I29" s="2"/>
      <c r="O29" s="1"/>
    </row>
    <row r="30" spans="1:15" ht="10" customHeight="1" x14ac:dyDescent="0.15">
      <c r="A30" s="27" t="s">
        <v>23</v>
      </c>
      <c r="B30" s="23">
        <v>0</v>
      </c>
      <c r="C30" s="23">
        <v>0</v>
      </c>
      <c r="D30" s="23">
        <v>1637.338</v>
      </c>
      <c r="E30" s="23">
        <f t="shared" ref="E30:E33" si="5">SUM(B30:D30)</f>
        <v>1637.338</v>
      </c>
      <c r="F30" s="1"/>
      <c r="I30" s="2"/>
      <c r="O30" s="1"/>
    </row>
    <row r="31" spans="1:15" ht="10" customHeight="1" x14ac:dyDescent="0.15">
      <c r="A31" s="27" t="s">
        <v>0</v>
      </c>
      <c r="B31" s="23">
        <v>0</v>
      </c>
      <c r="C31" s="23">
        <v>300</v>
      </c>
      <c r="D31" s="23">
        <v>30.8</v>
      </c>
      <c r="E31" s="23">
        <f t="shared" si="5"/>
        <v>330.8</v>
      </c>
      <c r="F31" s="1"/>
      <c r="I31" s="2"/>
      <c r="O31" s="1"/>
    </row>
    <row r="32" spans="1:15" ht="21" customHeight="1" x14ac:dyDescent="0.15">
      <c r="A32" s="31" t="s">
        <v>25</v>
      </c>
      <c r="B32" s="23">
        <v>0</v>
      </c>
      <c r="C32" s="23">
        <v>0</v>
      </c>
      <c r="D32" s="23">
        <v>0</v>
      </c>
      <c r="E32" s="23">
        <f t="shared" si="5"/>
        <v>0</v>
      </c>
      <c r="F32" s="1"/>
      <c r="I32" s="2"/>
      <c r="O32" s="1"/>
    </row>
    <row r="33" spans="1:15" ht="21" customHeight="1" x14ac:dyDescent="0.15">
      <c r="A33" s="31" t="s">
        <v>2</v>
      </c>
      <c r="B33" s="23">
        <v>0</v>
      </c>
      <c r="C33" s="23">
        <v>653.4</v>
      </c>
      <c r="D33" s="23">
        <v>503.9</v>
      </c>
      <c r="E33" s="23">
        <f t="shared" si="5"/>
        <v>1157.3</v>
      </c>
      <c r="F33" s="1"/>
      <c r="I33" s="2"/>
      <c r="O33" s="1"/>
    </row>
    <row r="34" spans="1:15" ht="10" customHeight="1" x14ac:dyDescent="0.15">
      <c r="A34" s="16" t="s">
        <v>21</v>
      </c>
      <c r="B34" s="37">
        <f>SUM(B29:B33)</f>
        <v>361.89299999999997</v>
      </c>
      <c r="C34" s="37">
        <f t="shared" ref="C34:E34" si="6">SUM(C29:C33)</f>
        <v>7513.78</v>
      </c>
      <c r="D34" s="37">
        <f t="shared" si="6"/>
        <v>14785.739999999998</v>
      </c>
      <c r="E34" s="37">
        <f t="shared" si="6"/>
        <v>22661.412999999997</v>
      </c>
      <c r="F34" s="1"/>
      <c r="I34" s="2"/>
      <c r="O34" s="1"/>
    </row>
    <row r="35" spans="1:15" ht="10" customHeight="1" x14ac:dyDescent="0.15">
      <c r="A35" s="15"/>
      <c r="B35" s="29"/>
      <c r="C35" s="29"/>
      <c r="D35" s="29"/>
      <c r="E35" s="29"/>
      <c r="F35" s="1"/>
      <c r="I35" s="2"/>
      <c r="O35" s="1"/>
    </row>
    <row r="36" spans="1:15" ht="10" customHeight="1" x14ac:dyDescent="0.15">
      <c r="A36" s="16" t="s">
        <v>10</v>
      </c>
      <c r="B36" s="37">
        <f>B22+B26+B34</f>
        <v>13413.894</v>
      </c>
      <c r="C36" s="37">
        <f t="shared" ref="C36:E36" si="7">C22+C26+C34</f>
        <v>17765.57501</v>
      </c>
      <c r="D36" s="37">
        <f t="shared" si="7"/>
        <v>51603.231020000007</v>
      </c>
      <c r="E36" s="37">
        <f t="shared" si="7"/>
        <v>82782.700030000007</v>
      </c>
      <c r="F36" s="1"/>
      <c r="I36" s="2"/>
      <c r="O36" s="1"/>
    </row>
    <row r="37" spans="1:15" ht="10" customHeight="1" x14ac:dyDescent="0.15">
      <c r="A37" s="5"/>
      <c r="B37" s="8"/>
      <c r="C37" s="8"/>
      <c r="D37" s="8"/>
      <c r="E37" s="10"/>
      <c r="F37" s="1"/>
      <c r="I37" s="2"/>
      <c r="O37" s="1"/>
    </row>
    <row r="38" spans="1:15" ht="10" customHeight="1" x14ac:dyDescent="0.15">
      <c r="A38" s="7" t="s">
        <v>24</v>
      </c>
      <c r="B38" s="8"/>
      <c r="C38" s="8"/>
      <c r="D38" s="8"/>
      <c r="E38" s="6"/>
      <c r="F38" s="1"/>
      <c r="I38" s="2"/>
      <c r="O38" s="1"/>
    </row>
    <row r="39" spans="1:15" ht="10" customHeight="1" x14ac:dyDescent="0.15"/>
    <row r="40" spans="1:15" ht="10" customHeight="1" x14ac:dyDescent="0.15">
      <c r="A40" s="3" t="s">
        <v>1</v>
      </c>
      <c r="B40" s="8"/>
      <c r="C40" s="8"/>
      <c r="D40" s="8"/>
      <c r="E40" s="6"/>
      <c r="F40" s="1"/>
      <c r="I40" s="2"/>
      <c r="O40" s="1"/>
    </row>
    <row r="41" spans="1:15" ht="10" customHeight="1" x14ac:dyDescent="0.15">
      <c r="A41" s="42"/>
      <c r="B41" s="43"/>
      <c r="C41" s="43"/>
      <c r="D41" s="43"/>
      <c r="E41" s="43"/>
    </row>
    <row r="42" spans="1:15" ht="10.25" customHeight="1" x14ac:dyDescent="0.15"/>
    <row r="43" spans="1:15" ht="10.25" customHeight="1" x14ac:dyDescent="0.15"/>
    <row r="44" spans="1:15" ht="10.25" customHeight="1" x14ac:dyDescent="0.15"/>
    <row r="45" spans="1:15" ht="10.25" customHeight="1" x14ac:dyDescent="0.15"/>
    <row r="46" spans="1:15" ht="10.25" customHeight="1" x14ac:dyDescent="0.15"/>
    <row r="47" spans="1:15" ht="10.25" customHeight="1" x14ac:dyDescent="0.15"/>
    <row r="48" spans="1:15" ht="10.25" customHeight="1" x14ac:dyDescent="0.15"/>
    <row r="49" ht="10.25" customHeight="1" x14ac:dyDescent="0.15"/>
    <row r="50" ht="10.25" customHeight="1" x14ac:dyDescent="0.15"/>
    <row r="51" ht="10.25" customHeight="1" x14ac:dyDescent="0.15"/>
    <row r="52" ht="10.25" customHeight="1" x14ac:dyDescent="0.15"/>
    <row r="53" ht="10.25" customHeight="1" x14ac:dyDescent="0.15"/>
    <row r="54" ht="10.25" customHeight="1" x14ac:dyDescent="0.15"/>
    <row r="55" ht="10.25" customHeight="1" x14ac:dyDescent="0.15"/>
    <row r="56" ht="10.25" customHeight="1" x14ac:dyDescent="0.15"/>
    <row r="57" ht="10.25" customHeight="1" x14ac:dyDescent="0.15"/>
    <row r="58" ht="10.25" customHeight="1" x14ac:dyDescent="0.15"/>
    <row r="59" ht="10.25" customHeight="1" x14ac:dyDescent="0.15"/>
  </sheetData>
  <dataConsolidate/>
  <mergeCells count="4">
    <mergeCell ref="A1:E1"/>
    <mergeCell ref="B4:E4"/>
    <mergeCell ref="B2:E2"/>
    <mergeCell ref="A41:E41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6_2018_i"/>
    <f:field ref="objsubject" par="" edit="true" text=""/>
    <f:field ref="objcreatedby" par="" text="Bühlmann, Monique, BLW"/>
    <f:field ref="objcreatedat" par="" text="26.12.2018 17:05:12"/>
    <f:field ref="objchangedby" par="" text="Reusser, Samuel, BLW"/>
    <f:field ref="objmodifiedat" par="" text="19.03.2019 11:54:0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sv_begleitmass_tabelle_46_2018_i"/>
    <f:field ref="CHPRECONFIG_1_1001_Objektname" par="" edit="true" text="AB19_sv_begleitmass_tabelle_46_2018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2015-10-07T12:17:35Z</cp:lastPrinted>
  <dcterms:created xsi:type="dcterms:W3CDTF">1999-12-22T16:12:15Z</dcterms:created>
  <dcterms:modified xsi:type="dcterms:W3CDTF">2020-10-13T13:46:54Z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COO.2101.101.4.1382055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*COO.2101.101.4.1382055*</vt:lpwstr>
  </property>
  <property fmtid="{D5CDD505-2E9C-101B-9397-08002B2CF9AE}" pid="21" name="FSC#COOELAK@1.1001:RefBarCode">
    <vt:lpwstr>*COO.2101.101.4.1382002*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032.1-00006</vt:lpwstr>
  </property>
  <property fmtid="{D5CDD505-2E9C-101B-9397-08002B2CF9AE}" pid="26" name="FSC#EVDCFG@15.1400:FileRespEmail">
    <vt:lpwstr>monique.buehlmann@blw.admin.ch</vt:lpwstr>
  </property>
  <property fmtid="{D5CDD505-2E9C-101B-9397-08002B2CF9AE}" pid="27" name="FSC#EVDCFG@15.1400:FileRespFax">
    <vt:lpwstr>+41 58 462 26 34</vt:lpwstr>
  </property>
  <property fmtid="{D5CDD505-2E9C-101B-9397-08002B2CF9AE}" pid="28" name="FSC#EVDCFG@15.1400:FileRespHome">
    <vt:lpwstr>Bern</vt:lpwstr>
  </property>
  <property fmtid="{D5CDD505-2E9C-101B-9397-08002B2CF9AE}" pid="29" name="FSC#EVDCFG@15.1400:FileResponsible">
    <vt:lpwstr>Monique Bühlmann</vt:lpwstr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>bln</vt:lpwstr>
  </property>
  <property fmtid="{D5CDD505-2E9C-101B-9397-08002B2CF9AE}" pid="35" name="FSC#EVDCFG@15.1400:FileRespStreet">
    <vt:lpwstr>Schwarzenburgstrasse 165</vt:lpwstr>
  </property>
  <property fmtid="{D5CDD505-2E9C-101B-9397-08002B2CF9AE}" pid="36" name="FSC#EVDCFG@15.1400:FileRespTel">
    <vt:lpwstr>+41 58 462 59 38</vt:lpwstr>
  </property>
  <property fmtid="{D5CDD505-2E9C-101B-9397-08002B2CF9AE}" pid="37" name="FSC#EVDCFG@15.1400:FileRespZipCode">
    <vt:lpwstr>3003</vt:lpwstr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AB19_sv_begleitmass_tabelle_46_2018_i</vt:lpwstr>
  </property>
  <property fmtid="{D5CDD505-2E9C-101B-9397-08002B2CF9AE}" pid="51" name="FSC#EVDCFG@15.1400:UserFunction">
    <vt:lpwstr>Sekretariat - DBPRR / BLW</vt:lpwstr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 und Sprachdienste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2019-03-19T11:53:59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